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rabineros\Desktop\gobierno 2018\Plan de Acción 2018\"/>
    </mc:Choice>
  </mc:AlternateContent>
  <bookViews>
    <workbookView xWindow="0" yWindow="0" windowWidth="24000" windowHeight="9735"/>
  </bookViews>
  <sheets>
    <sheet name="LGTBI" sheetId="1" r:id="rId1"/>
  </sheets>
  <definedNames>
    <definedName name="_xlnm.Print_Area" localSheetId="0">LGTBI!$A$1:$V$28</definedName>
    <definedName name="_xlnm.Print_Titles" localSheetId="0">LGTBI!$1:$9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S10" i="1" l="1"/>
  <c r="S18" i="1" l="1"/>
  <c r="T19" i="1"/>
  <c r="T18" i="1"/>
  <c r="U18" i="1" s="1"/>
  <c r="S19" i="1"/>
  <c r="U19" i="1" s="1"/>
  <c r="S14" i="1"/>
  <c r="I20" i="1"/>
  <c r="T23" i="1" l="1"/>
  <c r="S23" i="1"/>
  <c r="T22" i="1"/>
  <c r="S22" i="1"/>
  <c r="T21" i="1"/>
  <c r="S21" i="1"/>
  <c r="T20" i="1"/>
  <c r="S20" i="1"/>
  <c r="T17" i="1"/>
  <c r="S17" i="1"/>
  <c r="T16" i="1"/>
  <c r="U16" i="1" s="1"/>
  <c r="S16" i="1"/>
  <c r="T15" i="1"/>
  <c r="S15" i="1"/>
  <c r="I14" i="1"/>
  <c r="T13" i="1"/>
  <c r="S13" i="1"/>
  <c r="T12" i="1"/>
  <c r="S12" i="1"/>
  <c r="T11" i="1"/>
  <c r="U11" i="1" s="1"/>
  <c r="S11" i="1"/>
  <c r="T10" i="1"/>
  <c r="I10" i="1"/>
  <c r="U20" i="1" l="1"/>
  <c r="U22" i="1"/>
  <c r="U23" i="1"/>
  <c r="U13" i="1"/>
  <c r="U15" i="1"/>
  <c r="T24" i="1"/>
  <c r="I24" i="1"/>
  <c r="U17" i="1"/>
  <c r="U21" i="1"/>
  <c r="U12" i="1"/>
  <c r="S24" i="1"/>
  <c r="U14" i="1"/>
  <c r="U10" i="1"/>
  <c r="U24" i="1" l="1"/>
</calcChain>
</file>

<file path=xl/sharedStrings.xml><?xml version="1.0" encoding="utf-8"?>
<sst xmlns="http://schemas.openxmlformats.org/spreadsheetml/2006/main" count="67" uniqueCount="53">
  <si>
    <t>PLAN DE DESARROLLO: "SEGURIDAD Y PROSPERIDAD 2016- 2020"</t>
  </si>
  <si>
    <t>COMPONENTE DE EFICACIA - PLAN DE ACCIÓN</t>
  </si>
  <si>
    <t>EJE ESTRATÉGICO: CALIDAD DE VIDA PARA LA PROSPERIDAD SOCIAL</t>
  </si>
  <si>
    <t>RESPONSABLE:  SECRETARIA DE GOBIERNO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</si>
  <si>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</si>
  <si>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</si>
  <si>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</si>
  <si>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</si>
  <si>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</si>
  <si>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</si>
  <si>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</si>
  <si>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</si>
  <si>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</si>
  <si>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</si>
  <si>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</si>
  <si>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</si>
  <si>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</si>
  <si>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</si>
  <si>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</si>
  <si>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</si>
  <si>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</si>
  <si>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</si>
  <si>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</si>
  <si>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</si>
  <si>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</si>
  <si>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Prestación de servicios profesionales para implementar y promover  la política municipal de mujer y género “mujeres ejerciendo sus derechos”; el ejercicio de los derechos humanos en el Municipio , y diseñar e implementar estrategias oriaentadas al reconocimiento de las personas con orientaciones sexuales e identidades de genero no homogeneas.</t>
  </si>
  <si>
    <t xml:space="preserve">TOTALES </t>
  </si>
  <si>
    <t xml:space="preserve">EJECUCIÓN  RECURSOS PROGRAMADOS </t>
  </si>
  <si>
    <t>ELABORÓ /NOMBRE</t>
  </si>
  <si>
    <t>REVISÓ/NOMBRE</t>
  </si>
  <si>
    <t>OMAYRA ESPERANZA CORTÉS ARIZA</t>
  </si>
  <si>
    <t>CARGO</t>
  </si>
  <si>
    <t>SECRETARIA DE GESTIÓN INTEGRAL</t>
  </si>
  <si>
    <t>FECHA</t>
  </si>
  <si>
    <t>DIMENSIÓN DE DESARROLLO: ENFOQUE DE ORIENTACIONES SEXUALES E IDENTIDADES DE GÉNERO</t>
  </si>
  <si>
    <t>META DE RESULTADO: Promover la creación de un  espacio de participación y representación para la población con orientaciones sexuales e identidades de género no hegemónicas</t>
  </si>
  <si>
    <t>Sopó, respetando la diversidad</t>
  </si>
  <si>
    <t>Caracterizar a las personas lesbianas, gays, bisexuales y trans, teniendo en cuenta su perfil productivo de cara a la oferta de trabajo local..</t>
  </si>
  <si>
    <t>Número de caracterizaciones de las personas lesbianas, gays, bisexuales y trans, teniendo en cuenta su perfil productivo de cara a la oferta de trabajo local.</t>
  </si>
  <si>
    <t>Diseñar e implementar una estrategia de sensibilización institucional que contribuya al conocimiento sobre la población LGTBI, sus derechos y los mecanismos de gestión de oferta para garantizar el goce efectivo de sus derechos</t>
  </si>
  <si>
    <t>Número de estrategias de sensibilización institucional diseñadas e implementadasr</t>
  </si>
  <si>
    <t>Garantizar el acompañamiento psicosocial al 100% de las personas con orientaciones sexuales e identidades de género no hegemónicas, o diversas, que lo requieran en procesos de vinculación laboral o emprendimientos productivos</t>
  </si>
  <si>
    <t>Porcentaje de personas con orientaciones sexuales e identidades
de género no hegemónicas, o diversas, en procesos de vinculación laboral o emprendimientos productivos acompañadas psicosocialmente</t>
  </si>
  <si>
    <t>Diseñar e implementar una estrategia para que las personas con orientaciones sexuales e identidades de género no hegemónicas conozcan sus derechos
y sus mecanismos de exigibilidad.</t>
  </si>
  <si>
    <t>Número de estrategias para que las personas con orientaciones sexuales e identidades de género no hegemónicas conozcan sus derechos y sus mecanismos de exigibilidad diseñadas e implementadas</t>
  </si>
  <si>
    <t>Realizar 20 campañas de sensibilización que promuevan el respeto de derechos y que trabajen los estereotipos sociales creados frente a las personas con orientaciones sexuales e identidades de género no hegemónicas, o diversas</t>
  </si>
  <si>
    <t>Número de campañas de sensibilización que promuevan el respeto de derechos y que trabajen los estereotipos sociales creados frente a las personas LGTBI</t>
  </si>
  <si>
    <t>Apoyar desde el equipo psicosocial de la comisaria de familia cada vez que se requiera.</t>
  </si>
  <si>
    <t>Formulación de campaña</t>
  </si>
  <si>
    <t xml:space="preserve">Convocatoria </t>
  </si>
  <si>
    <t>actas de asistencia</t>
  </si>
  <si>
    <t>OBSERVATORIO DE FAMILIA</t>
  </si>
  <si>
    <t>VIGENCIA: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</si>
</sst>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5">
    <xf numFmtId="0" fontId="0" fillId="0" borderId="0" xfId="0"/>
    <xf numFmtId="0" fontId="0" fillId="3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justify" vertical="center" wrapText="1"/>
    </xf>
    <xf numFmtId="0" fontId="4" fillId="4" borderId="0" xfId="0" applyFont="1" applyFill="1" applyAlignment="1" applyProtection="1">
      <alignment horizontal="justify" vertical="center" wrapText="1"/>
    </xf>
    <xf numFmtId="0" fontId="0" fillId="0" borderId="0" xfId="0" applyProtection="1"/>
    <xf numFmtId="3" fontId="9" fillId="5" borderId="6" xfId="0" applyNumberFormat="1" applyFont="1" applyFill="1" applyBorder="1" applyAlignment="1" applyProtection="1">
      <alignment horizontal="center" vertical="center" wrapText="1"/>
    </xf>
    <xf numFmtId="3" fontId="9" fillId="6" borderId="6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justify" vertical="center" wrapText="1"/>
    </xf>
    <xf numFmtId="165" fontId="9" fillId="7" borderId="9" xfId="1" applyNumberFormat="1" applyFont="1" applyFill="1" applyBorder="1" applyAlignment="1" applyProtection="1">
      <alignment horizontal="center" vertical="center" wrapText="1"/>
    </xf>
    <xf numFmtId="165" fontId="9" fillId="6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9" fontId="9" fillId="0" borderId="9" xfId="2" applyFont="1" applyFill="1" applyBorder="1" applyAlignment="1" applyProtection="1">
      <alignment horizontal="center" vertical="center" textRotation="90" wrapText="1"/>
    </xf>
    <xf numFmtId="165" fontId="9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justify" vertical="center" wrapText="1"/>
    </xf>
    <xf numFmtId="165" fontId="9" fillId="7" borderId="6" xfId="1" applyNumberFormat="1" applyFont="1" applyFill="1" applyBorder="1" applyAlignment="1" applyProtection="1">
      <alignment horizontal="center" vertical="center" wrapText="1"/>
    </xf>
    <xf numFmtId="165" fontId="9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</xf>
    <xf numFmtId="165" fontId="9" fillId="7" borderId="12" xfId="1" applyNumberFormat="1" applyFont="1" applyFill="1" applyBorder="1" applyAlignment="1" applyProtection="1">
      <alignment horizontal="center" vertical="center" wrapText="1"/>
    </xf>
    <xf numFmtId="0" fontId="9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12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12" xfId="1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2" applyFont="1" applyBorder="1" applyProtection="1"/>
    <xf numFmtId="9" fontId="11" fillId="0" borderId="18" xfId="2" applyFont="1" applyBorder="1" applyProtection="1"/>
    <xf numFmtId="3" fontId="0" fillId="0" borderId="16" xfId="0" applyNumberFormat="1" applyFont="1" applyBorder="1" applyAlignment="1" applyProtection="1"/>
    <xf numFmtId="3" fontId="0" fillId="3" borderId="16" xfId="0" applyNumberFormat="1" applyFont="1" applyFill="1" applyBorder="1" applyAlignment="1" applyProtection="1"/>
    <xf numFmtId="0" fontId="14" fillId="0" borderId="6" xfId="0" applyFont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vertical="top"/>
    </xf>
    <xf numFmtId="0" fontId="14" fillId="3" borderId="19" xfId="0" applyFont="1" applyFill="1" applyBorder="1" applyAlignment="1" applyProtection="1">
      <alignment vertical="top"/>
    </xf>
    <xf numFmtId="0" fontId="14" fillId="3" borderId="20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justify" vertical="center" wrapText="1"/>
    </xf>
    <xf numFmtId="165" fontId="9" fillId="7" borderId="21" xfId="1" applyNumberFormat="1" applyFont="1" applyFill="1" applyBorder="1" applyAlignment="1" applyProtection="1">
      <alignment horizontal="center" vertical="center" wrapText="1"/>
    </xf>
    <xf numFmtId="0" fontId="9" fillId="6" borderId="21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8" xfId="2" applyFont="1" applyFill="1" applyBorder="1" applyAlignment="1" applyProtection="1">
      <alignment horizontal="center" vertical="center" textRotation="90" wrapText="1"/>
    </xf>
    <xf numFmtId="0" fontId="9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9" fontId="9" fillId="6" borderId="6" xfId="2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9" fontId="9" fillId="0" borderId="6" xfId="2" applyFont="1" applyFill="1" applyBorder="1" applyAlignment="1" applyProtection="1">
      <alignment horizontal="center" vertical="center" textRotation="90" wrapText="1"/>
    </xf>
    <xf numFmtId="0" fontId="0" fillId="0" borderId="6" xfId="0" applyBorder="1" applyProtection="1"/>
    <xf numFmtId="9" fontId="10" fillId="0" borderId="6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justify"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4" fontId="6" fillId="6" borderId="6" xfId="0" applyNumberFormat="1" applyFont="1" applyFill="1" applyBorder="1" applyAlignment="1" applyProtection="1">
      <alignment horizontal="center" vertical="center" textRotation="90" wrapText="1"/>
    </xf>
    <xf numFmtId="0" fontId="6" fillId="6" borderId="6" xfId="0" applyFont="1" applyFill="1" applyBorder="1" applyAlignment="1" applyProtection="1">
      <alignment horizontal="center" vertical="center" textRotation="90" wrapText="1"/>
    </xf>
    <xf numFmtId="0" fontId="1" fillId="5" borderId="6" xfId="0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textRotation="90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9" fontId="9" fillId="6" borderId="8" xfId="2" applyFont="1" applyFill="1" applyBorder="1" applyAlignment="1" applyProtection="1">
      <alignment horizontal="center" vertical="center" wrapText="1"/>
    </xf>
    <xf numFmtId="9" fontId="9" fillId="6" borderId="11" xfId="2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3" fontId="5" fillId="5" borderId="6" xfId="0" applyNumberFormat="1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top"/>
    </xf>
    <xf numFmtId="0" fontId="15" fillId="0" borderId="6" xfId="0" applyFont="1" applyBorder="1" applyAlignment="1" applyProtection="1">
      <alignment horizontal="center" vertical="top"/>
    </xf>
    <xf numFmtId="0" fontId="10" fillId="3" borderId="14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28"/>
  <sheetViews>
    <sheetView tabSelected="1" view="pageBreakPreview" topLeftCell="E1" zoomScale="90" zoomScaleNormal="125" zoomScaleSheetLayoutView="90" zoomScalePageLayoutView="80" workbookViewId="0">
      <selection activeCell="O14" sqref="O14"/>
    </sheetView>
  </sheetViews>
  <sheetFormatPr baseColWidth="10" defaultColWidth="11.42578125" defaultRowHeight="15" x14ac:dyDescent="0.25"/>
  <cols>
    <col min="1" max="1" width="5.85546875" style="1" customWidth="1"/>
    <col min="2" max="2" width="25" style="1" customWidth="1"/>
    <col min="3" max="4" width="27.28515625" style="6" customWidth="1"/>
    <col min="5" max="5" width="6" style="35" customWidth="1"/>
    <col min="6" max="8" width="6" style="6" customWidth="1"/>
    <col min="9" max="9" width="6.28515625" style="6" customWidth="1"/>
    <col min="10" max="10" width="34.7109375" style="6" customWidth="1"/>
    <col min="11" max="12" width="10.85546875" style="6" customWidth="1"/>
    <col min="13" max="13" width="13.85546875" style="6" customWidth="1"/>
    <col min="14" max="18" width="10.85546875" style="6" customWidth="1"/>
    <col min="19" max="19" width="18" style="6" customWidth="1"/>
    <col min="20" max="20" width="10.85546875" style="6" customWidth="1"/>
    <col min="21" max="21" width="12.28515625" style="6" customWidth="1"/>
    <col min="22" max="22" width="54" style="1" customWidth="1"/>
    <col min="23" max="241" width="11.42578125" style="6"/>
    <col min="242" max="242" width="4.42578125" style="6" customWidth="1"/>
    <col min="243" max="243" width="15.85546875" style="6" customWidth="1"/>
    <col min="244" max="244" width="16.42578125" style="6" customWidth="1"/>
    <col min="245" max="245" width="27.7109375" style="6" customWidth="1"/>
    <col min="246" max="246" width="10" style="6" customWidth="1"/>
    <col min="247" max="16384" width="11.42578125" style="6"/>
  </cols>
  <sheetData>
    <row r="1" spans="1:22" s="1" customFormat="1" ht="1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1" customFormat="1" ht="1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1" customFormat="1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24" customHeight="1" x14ac:dyDescent="0.25">
      <c r="A4" s="53" t="s">
        <v>2</v>
      </c>
      <c r="B4" s="54"/>
      <c r="C4" s="54"/>
      <c r="D4" s="54"/>
      <c r="E4" s="54"/>
      <c r="F4" s="55"/>
      <c r="G4" s="56" t="s">
        <v>34</v>
      </c>
      <c r="H4" s="57"/>
      <c r="I4" s="57"/>
      <c r="J4" s="57"/>
      <c r="K4" s="57"/>
      <c r="L4" s="58"/>
      <c r="M4" s="56" t="s">
        <v>52</v>
      </c>
      <c r="N4" s="57"/>
      <c r="O4" s="57"/>
      <c r="P4" s="58"/>
      <c r="Q4" s="59" t="s">
        <v>3</v>
      </c>
      <c r="R4" s="60"/>
      <c r="S4" s="60"/>
      <c r="T4" s="60"/>
      <c r="U4" s="60"/>
      <c r="V4" s="61"/>
    </row>
    <row r="5" spans="1:22" s="4" customFormat="1" ht="24" customHeight="1" x14ac:dyDescent="0.25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 t="s">
        <v>4</v>
      </c>
      <c r="N5" s="63"/>
      <c r="O5" s="63"/>
      <c r="P5" s="63"/>
      <c r="Q5" s="63"/>
      <c r="R5" s="63"/>
      <c r="S5" s="63"/>
      <c r="T5" s="63"/>
      <c r="U5" s="63"/>
      <c r="V5" s="63"/>
    </row>
    <row r="6" spans="1:22" s="4" customFormat="1" ht="6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5"/>
    </row>
    <row r="7" spans="1:22" ht="15.75" customHeight="1" x14ac:dyDescent="0.25">
      <c r="A7" s="65" t="s">
        <v>5</v>
      </c>
      <c r="B7" s="66" t="s">
        <v>6</v>
      </c>
      <c r="C7" s="66" t="s">
        <v>7</v>
      </c>
      <c r="D7" s="67" t="s">
        <v>8</v>
      </c>
      <c r="E7" s="68" t="s">
        <v>9</v>
      </c>
      <c r="F7" s="68" t="s">
        <v>10</v>
      </c>
      <c r="G7" s="69" t="s">
        <v>11</v>
      </c>
      <c r="H7" s="69" t="s">
        <v>12</v>
      </c>
      <c r="I7" s="81" t="s">
        <v>13</v>
      </c>
      <c r="J7" s="67" t="s">
        <v>14</v>
      </c>
      <c r="K7" s="82" t="s">
        <v>15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70" t="s">
        <v>16</v>
      </c>
    </row>
    <row r="8" spans="1:22" ht="27" customHeight="1" x14ac:dyDescent="0.25">
      <c r="A8" s="65"/>
      <c r="B8" s="66"/>
      <c r="C8" s="66"/>
      <c r="D8" s="67"/>
      <c r="E8" s="68"/>
      <c r="F8" s="68"/>
      <c r="G8" s="69"/>
      <c r="H8" s="69"/>
      <c r="I8" s="81"/>
      <c r="J8" s="67"/>
      <c r="K8" s="71" t="s">
        <v>17</v>
      </c>
      <c r="L8" s="71"/>
      <c r="M8" s="71" t="s">
        <v>18</v>
      </c>
      <c r="N8" s="71"/>
      <c r="O8" s="71" t="s">
        <v>19</v>
      </c>
      <c r="P8" s="71"/>
      <c r="Q8" s="71" t="s">
        <v>20</v>
      </c>
      <c r="R8" s="71"/>
      <c r="S8" s="71" t="s">
        <v>21</v>
      </c>
      <c r="T8" s="71"/>
      <c r="U8" s="72" t="s">
        <v>22</v>
      </c>
      <c r="V8" s="70"/>
    </row>
    <row r="9" spans="1:22" ht="26.25" customHeight="1" x14ac:dyDescent="0.25">
      <c r="A9" s="65"/>
      <c r="B9" s="66"/>
      <c r="C9" s="66"/>
      <c r="D9" s="67"/>
      <c r="E9" s="68"/>
      <c r="F9" s="68"/>
      <c r="G9" s="69"/>
      <c r="H9" s="69"/>
      <c r="I9" s="81"/>
      <c r="J9" s="67"/>
      <c r="K9" s="7" t="s">
        <v>23</v>
      </c>
      <c r="L9" s="8" t="s">
        <v>24</v>
      </c>
      <c r="M9" s="7" t="s">
        <v>23</v>
      </c>
      <c r="N9" s="8" t="s">
        <v>24</v>
      </c>
      <c r="O9" s="7" t="s">
        <v>23</v>
      </c>
      <c r="P9" s="8" t="s">
        <v>24</v>
      </c>
      <c r="Q9" s="7" t="s">
        <v>23</v>
      </c>
      <c r="R9" s="8" t="s">
        <v>24</v>
      </c>
      <c r="S9" s="7" t="s">
        <v>23</v>
      </c>
      <c r="T9" s="8" t="s">
        <v>24</v>
      </c>
      <c r="U9" s="72"/>
      <c r="V9" s="70"/>
    </row>
    <row r="10" spans="1:22" ht="61.5" customHeight="1" x14ac:dyDescent="0.25">
      <c r="A10" s="73">
        <v>1</v>
      </c>
      <c r="B10" s="75" t="s">
        <v>36</v>
      </c>
      <c r="C10" s="77" t="s">
        <v>37</v>
      </c>
      <c r="D10" s="77" t="s">
        <v>38</v>
      </c>
      <c r="E10" s="77">
        <v>0</v>
      </c>
      <c r="F10" s="77">
        <v>1</v>
      </c>
      <c r="G10" s="77">
        <v>1</v>
      </c>
      <c r="H10" s="75"/>
      <c r="I10" s="79">
        <f>+H10/G10*100</f>
        <v>0</v>
      </c>
      <c r="J10" s="9" t="s">
        <v>51</v>
      </c>
      <c r="K10" s="10">
        <v>10620000</v>
      </c>
      <c r="L10" s="11"/>
      <c r="M10" s="10"/>
      <c r="N10" s="11"/>
      <c r="O10" s="10"/>
      <c r="P10" s="11"/>
      <c r="Q10" s="10"/>
      <c r="R10" s="11"/>
      <c r="S10" s="12">
        <f>+K10+M10+O10+Q10</f>
        <v>10620000</v>
      </c>
      <c r="T10" s="12">
        <f>+L10+N10+P10+R10</f>
        <v>0</v>
      </c>
      <c r="U10" s="13">
        <f>+T10/S10*100</f>
        <v>0</v>
      </c>
      <c r="V10" s="14"/>
    </row>
    <row r="11" spans="1:22" ht="23.25" customHeight="1" x14ac:dyDescent="0.25">
      <c r="A11" s="73"/>
      <c r="B11" s="75"/>
      <c r="C11" s="77"/>
      <c r="D11" s="77"/>
      <c r="E11" s="77"/>
      <c r="F11" s="77"/>
      <c r="G11" s="77"/>
      <c r="H11" s="75"/>
      <c r="I11" s="79"/>
      <c r="J11" s="15"/>
      <c r="K11" s="16"/>
      <c r="L11" s="17"/>
      <c r="M11" s="16"/>
      <c r="N11" s="17"/>
      <c r="O11" s="16"/>
      <c r="P11" s="17"/>
      <c r="Q11" s="16"/>
      <c r="R11" s="17"/>
      <c r="S11" s="12">
        <f t="shared" ref="S11:T23" si="0">+K11+M11+O11+Q11</f>
        <v>0</v>
      </c>
      <c r="T11" s="12">
        <f t="shared" si="0"/>
        <v>0</v>
      </c>
      <c r="U11" s="13" t="e">
        <f t="shared" ref="U11:U23" si="1">+T11/S11*100</f>
        <v>#DIV/0!</v>
      </c>
      <c r="V11" s="18"/>
    </row>
    <row r="12" spans="1:22" ht="23.25" customHeight="1" x14ac:dyDescent="0.25">
      <c r="A12" s="73"/>
      <c r="B12" s="75"/>
      <c r="C12" s="77"/>
      <c r="D12" s="77"/>
      <c r="E12" s="77"/>
      <c r="F12" s="77"/>
      <c r="G12" s="77"/>
      <c r="H12" s="75"/>
      <c r="I12" s="79"/>
      <c r="J12" s="15"/>
      <c r="K12" s="16"/>
      <c r="L12" s="19"/>
      <c r="M12" s="16"/>
      <c r="N12" s="19"/>
      <c r="O12" s="16"/>
      <c r="P12" s="19"/>
      <c r="Q12" s="16"/>
      <c r="R12" s="19"/>
      <c r="S12" s="12">
        <f t="shared" si="0"/>
        <v>0</v>
      </c>
      <c r="T12" s="12">
        <f t="shared" si="0"/>
        <v>0</v>
      </c>
      <c r="U12" s="13" t="e">
        <f t="shared" si="1"/>
        <v>#DIV/0!</v>
      </c>
      <c r="V12" s="20"/>
    </row>
    <row r="13" spans="1:22" ht="23.25" customHeight="1" thickBot="1" x14ac:dyDescent="0.3">
      <c r="A13" s="74"/>
      <c r="B13" s="76"/>
      <c r="C13" s="78"/>
      <c r="D13" s="78"/>
      <c r="E13" s="78"/>
      <c r="F13" s="78"/>
      <c r="G13" s="78"/>
      <c r="H13" s="76"/>
      <c r="I13" s="80"/>
      <c r="J13" s="21"/>
      <c r="K13" s="22"/>
      <c r="L13" s="23"/>
      <c r="M13" s="22"/>
      <c r="N13" s="23"/>
      <c r="O13" s="22"/>
      <c r="P13" s="23"/>
      <c r="Q13" s="22"/>
      <c r="R13" s="23"/>
      <c r="S13" s="12">
        <f t="shared" si="0"/>
        <v>0</v>
      </c>
      <c r="T13" s="12">
        <f t="shared" si="0"/>
        <v>0</v>
      </c>
      <c r="U13" s="13" t="e">
        <f t="shared" si="1"/>
        <v>#DIV/0!</v>
      </c>
      <c r="V13" s="24"/>
    </row>
    <row r="14" spans="1:22" ht="123.75" customHeight="1" x14ac:dyDescent="0.25">
      <c r="A14" s="73">
        <v>2</v>
      </c>
      <c r="B14" s="75" t="s">
        <v>36</v>
      </c>
      <c r="C14" s="77" t="s">
        <v>39</v>
      </c>
      <c r="D14" s="77" t="s">
        <v>40</v>
      </c>
      <c r="E14" s="77">
        <v>0</v>
      </c>
      <c r="F14" s="77">
        <v>1</v>
      </c>
      <c r="G14" s="77">
        <v>0.6</v>
      </c>
      <c r="H14" s="75"/>
      <c r="I14" s="79">
        <f>+H14/G14*100</f>
        <v>0</v>
      </c>
      <c r="J14" s="9" t="s">
        <v>25</v>
      </c>
      <c r="K14" s="10">
        <v>9380000</v>
      </c>
      <c r="L14" s="11">
        <v>9380000</v>
      </c>
      <c r="M14" s="10"/>
      <c r="N14" s="11"/>
      <c r="O14" s="10"/>
      <c r="P14" s="11"/>
      <c r="Q14" s="10"/>
      <c r="R14" s="11"/>
      <c r="S14" s="12">
        <f>+K14+M14+O14+Q14</f>
        <v>9380000</v>
      </c>
      <c r="T14" s="12">
        <f>L14+N14+P14+R14</f>
        <v>9380000</v>
      </c>
      <c r="U14" s="13">
        <f>+T14/S14*100</f>
        <v>100</v>
      </c>
      <c r="V14" s="14"/>
    </row>
    <row r="15" spans="1:22" ht="23.25" customHeight="1" x14ac:dyDescent="0.25">
      <c r="A15" s="73"/>
      <c r="B15" s="75"/>
      <c r="C15" s="77"/>
      <c r="D15" s="77"/>
      <c r="E15" s="77"/>
      <c r="F15" s="77"/>
      <c r="G15" s="77"/>
      <c r="H15" s="75"/>
      <c r="I15" s="79"/>
      <c r="J15" s="15"/>
      <c r="K15" s="16"/>
      <c r="L15" s="17"/>
      <c r="M15" s="16"/>
      <c r="N15" s="17"/>
      <c r="O15" s="16"/>
      <c r="P15" s="17"/>
      <c r="Q15" s="16"/>
      <c r="R15" s="17"/>
      <c r="S15" s="12">
        <f t="shared" ref="S15:T19" si="2">+K15+M15+O15+Q15</f>
        <v>0</v>
      </c>
      <c r="T15" s="12">
        <f t="shared" si="2"/>
        <v>0</v>
      </c>
      <c r="U15" s="13" t="e">
        <f t="shared" ref="U15:U19" si="3">+T15/S15*100</f>
        <v>#DIV/0!</v>
      </c>
      <c r="V15" s="18"/>
    </row>
    <row r="16" spans="1:22" ht="23.25" customHeight="1" x14ac:dyDescent="0.25">
      <c r="A16" s="73"/>
      <c r="B16" s="75"/>
      <c r="C16" s="77"/>
      <c r="D16" s="77"/>
      <c r="E16" s="77"/>
      <c r="F16" s="77"/>
      <c r="G16" s="77"/>
      <c r="H16" s="75"/>
      <c r="I16" s="79"/>
      <c r="J16" s="15"/>
      <c r="K16" s="16"/>
      <c r="L16" s="19"/>
      <c r="M16" s="16"/>
      <c r="N16" s="19"/>
      <c r="O16" s="16"/>
      <c r="P16" s="19"/>
      <c r="Q16" s="16"/>
      <c r="R16" s="19"/>
      <c r="S16" s="12">
        <f t="shared" si="2"/>
        <v>0</v>
      </c>
      <c r="T16" s="12">
        <f t="shared" si="2"/>
        <v>0</v>
      </c>
      <c r="U16" s="13" t="e">
        <f t="shared" si="3"/>
        <v>#DIV/0!</v>
      </c>
      <c r="V16" s="20"/>
    </row>
    <row r="17" spans="1:22" ht="23.25" customHeight="1" thickBot="1" x14ac:dyDescent="0.3">
      <c r="A17" s="74"/>
      <c r="B17" s="76"/>
      <c r="C17" s="78"/>
      <c r="D17" s="78"/>
      <c r="E17" s="78"/>
      <c r="F17" s="78"/>
      <c r="G17" s="78"/>
      <c r="H17" s="76"/>
      <c r="I17" s="80"/>
      <c r="J17" s="36"/>
      <c r="K17" s="37"/>
      <c r="L17" s="38"/>
      <c r="M17" s="37"/>
      <c r="N17" s="38"/>
      <c r="O17" s="37"/>
      <c r="P17" s="38"/>
      <c r="Q17" s="37"/>
      <c r="R17" s="38"/>
      <c r="S17" s="47">
        <f t="shared" si="2"/>
        <v>0</v>
      </c>
      <c r="T17" s="47">
        <f t="shared" si="2"/>
        <v>0</v>
      </c>
      <c r="U17" s="39" t="e">
        <f t="shared" si="3"/>
        <v>#DIV/0!</v>
      </c>
      <c r="V17" s="40"/>
    </row>
    <row r="18" spans="1:22" s="49" customFormat="1" ht="110.25" customHeight="1" x14ac:dyDescent="0.25">
      <c r="A18" s="43"/>
      <c r="B18" s="44" t="s">
        <v>36</v>
      </c>
      <c r="C18" s="45" t="s">
        <v>41</v>
      </c>
      <c r="D18" s="45" t="s">
        <v>42</v>
      </c>
      <c r="E18" s="45">
        <v>0</v>
      </c>
      <c r="F18" s="50">
        <v>1</v>
      </c>
      <c r="G18" s="50">
        <v>1</v>
      </c>
      <c r="H18" s="44"/>
      <c r="I18" s="46"/>
      <c r="J18" s="15" t="s">
        <v>47</v>
      </c>
      <c r="K18" s="16"/>
      <c r="L18" s="19"/>
      <c r="M18" s="16"/>
      <c r="N18" s="19"/>
      <c r="O18" s="16"/>
      <c r="P18" s="19"/>
      <c r="Q18" s="16"/>
      <c r="R18" s="19"/>
      <c r="S18" s="47">
        <f t="shared" si="2"/>
        <v>0</v>
      </c>
      <c r="T18" s="47">
        <f t="shared" si="2"/>
        <v>0</v>
      </c>
      <c r="U18" s="48" t="e">
        <f t="shared" si="3"/>
        <v>#DIV/0!</v>
      </c>
      <c r="V18" s="20"/>
    </row>
    <row r="19" spans="1:22" s="49" customFormat="1" ht="110.25" customHeight="1" thickBot="1" x14ac:dyDescent="0.3">
      <c r="A19" s="43"/>
      <c r="B19" s="44" t="s">
        <v>36</v>
      </c>
      <c r="C19" s="45" t="s">
        <v>43</v>
      </c>
      <c r="D19" s="45" t="s">
        <v>44</v>
      </c>
      <c r="E19" s="45">
        <v>0</v>
      </c>
      <c r="F19" s="45">
        <v>1</v>
      </c>
      <c r="G19" s="45">
        <v>1</v>
      </c>
      <c r="H19" s="44"/>
      <c r="I19" s="46"/>
      <c r="J19" s="15"/>
      <c r="K19" s="16"/>
      <c r="L19" s="19"/>
      <c r="M19" s="16"/>
      <c r="N19" s="19"/>
      <c r="O19" s="16"/>
      <c r="P19" s="19"/>
      <c r="Q19" s="16"/>
      <c r="R19" s="19"/>
      <c r="S19" s="47">
        <f>K19+M19+O19+Q19</f>
        <v>0</v>
      </c>
      <c r="T19" s="47">
        <f t="shared" si="2"/>
        <v>0</v>
      </c>
      <c r="U19" s="48" t="e">
        <f t="shared" si="3"/>
        <v>#DIV/0!</v>
      </c>
      <c r="V19" s="20"/>
    </row>
    <row r="20" spans="1:22" ht="27.75" customHeight="1" x14ac:dyDescent="0.25">
      <c r="A20" s="83">
        <v>3</v>
      </c>
      <c r="B20" s="75" t="s">
        <v>36</v>
      </c>
      <c r="C20" s="84" t="s">
        <v>45</v>
      </c>
      <c r="D20" s="84" t="s">
        <v>46</v>
      </c>
      <c r="E20" s="84">
        <v>0</v>
      </c>
      <c r="F20" s="84">
        <v>20</v>
      </c>
      <c r="G20" s="84">
        <v>7</v>
      </c>
      <c r="H20" s="89"/>
      <c r="I20" s="79">
        <f>+H20/G20*100</f>
        <v>0</v>
      </c>
      <c r="J20" s="9" t="s">
        <v>48</v>
      </c>
      <c r="K20" s="10"/>
      <c r="L20" s="41"/>
      <c r="M20" s="10"/>
      <c r="N20" s="41"/>
      <c r="O20" s="10"/>
      <c r="P20" s="41"/>
      <c r="Q20" s="10"/>
      <c r="R20" s="41"/>
      <c r="S20" s="12">
        <f>+K20+M20+O20+Q20</f>
        <v>0</v>
      </c>
      <c r="T20" s="12">
        <f t="shared" si="0"/>
        <v>0</v>
      </c>
      <c r="U20" s="13" t="e">
        <f>+T20/S20*100</f>
        <v>#DIV/0!</v>
      </c>
      <c r="V20" s="42"/>
    </row>
    <row r="21" spans="1:22" ht="27" customHeight="1" x14ac:dyDescent="0.25">
      <c r="A21" s="73"/>
      <c r="B21" s="75"/>
      <c r="C21" s="77"/>
      <c r="D21" s="77"/>
      <c r="E21" s="77"/>
      <c r="F21" s="77"/>
      <c r="G21" s="77"/>
      <c r="H21" s="75"/>
      <c r="I21" s="79"/>
      <c r="J21" s="15" t="s">
        <v>49</v>
      </c>
      <c r="K21" s="16"/>
      <c r="L21" s="19"/>
      <c r="M21" s="16"/>
      <c r="N21" s="19"/>
      <c r="O21" s="16"/>
      <c r="P21" s="19"/>
      <c r="Q21" s="16"/>
      <c r="R21" s="19"/>
      <c r="S21" s="12">
        <f t="shared" si="0"/>
        <v>0</v>
      </c>
      <c r="T21" s="12">
        <f t="shared" si="0"/>
        <v>0</v>
      </c>
      <c r="U21" s="13" t="e">
        <f t="shared" si="1"/>
        <v>#DIV/0!</v>
      </c>
      <c r="V21" s="20"/>
    </row>
    <row r="22" spans="1:22" ht="23.25" customHeight="1" x14ac:dyDescent="0.25">
      <c r="A22" s="73"/>
      <c r="B22" s="75"/>
      <c r="C22" s="77"/>
      <c r="D22" s="77"/>
      <c r="E22" s="77"/>
      <c r="F22" s="77"/>
      <c r="G22" s="77"/>
      <c r="H22" s="75"/>
      <c r="I22" s="79"/>
      <c r="J22" s="15" t="s">
        <v>50</v>
      </c>
      <c r="K22" s="16"/>
      <c r="L22" s="17"/>
      <c r="M22" s="16"/>
      <c r="N22" s="17"/>
      <c r="O22" s="16"/>
      <c r="P22" s="17"/>
      <c r="Q22" s="16"/>
      <c r="R22" s="17"/>
      <c r="S22" s="12">
        <f t="shared" si="0"/>
        <v>0</v>
      </c>
      <c r="T22" s="12">
        <f t="shared" si="0"/>
        <v>0</v>
      </c>
      <c r="U22" s="13" t="e">
        <f t="shared" si="1"/>
        <v>#DIV/0!</v>
      </c>
      <c r="V22" s="18"/>
    </row>
    <row r="23" spans="1:22" ht="23.25" customHeight="1" thickBot="1" x14ac:dyDescent="0.3">
      <c r="A23" s="74"/>
      <c r="B23" s="76"/>
      <c r="C23" s="78"/>
      <c r="D23" s="78"/>
      <c r="E23" s="78"/>
      <c r="F23" s="78"/>
      <c r="G23" s="78"/>
      <c r="H23" s="76"/>
      <c r="I23" s="80"/>
      <c r="J23" s="21"/>
      <c r="K23" s="22"/>
      <c r="L23" s="25"/>
      <c r="M23" s="22"/>
      <c r="N23" s="25"/>
      <c r="O23" s="22"/>
      <c r="P23" s="25"/>
      <c r="Q23" s="22"/>
      <c r="R23" s="25"/>
      <c r="S23" s="12">
        <f t="shared" si="0"/>
        <v>0</v>
      </c>
      <c r="T23" s="12">
        <f t="shared" si="0"/>
        <v>0</v>
      </c>
      <c r="U23" s="13" t="e">
        <f t="shared" si="1"/>
        <v>#DIV/0!</v>
      </c>
      <c r="V23" s="26"/>
    </row>
    <row r="24" spans="1:22" ht="23.25" customHeight="1" thickBot="1" x14ac:dyDescent="0.35">
      <c r="A24" s="90" t="s">
        <v>26</v>
      </c>
      <c r="B24" s="91"/>
      <c r="C24" s="91"/>
      <c r="D24" s="91"/>
      <c r="E24" s="91"/>
      <c r="F24" s="91"/>
      <c r="G24" s="91"/>
      <c r="H24" s="91"/>
      <c r="I24" s="27">
        <f>+SUM(I10:I23)/(COUNT(I10:I23))</f>
        <v>0</v>
      </c>
      <c r="J24" s="28"/>
      <c r="K24" s="92" t="s">
        <v>27</v>
      </c>
      <c r="L24" s="93"/>
      <c r="M24" s="93"/>
      <c r="N24" s="93"/>
      <c r="O24" s="93"/>
      <c r="P24" s="93"/>
      <c r="Q24" s="93"/>
      <c r="R24" s="93"/>
      <c r="S24" s="29">
        <f>SUM(S10:S23)</f>
        <v>20000000</v>
      </c>
      <c r="T24" s="29">
        <f>SUM(T10:T23)</f>
        <v>9380000</v>
      </c>
      <c r="U24" s="27" t="e">
        <f>+SUM(U10:U23)/(COUNT(U10:U23))</f>
        <v>#DIV/0!</v>
      </c>
      <c r="V24" s="30"/>
    </row>
    <row r="25" spans="1:22" ht="14.25" customHeigh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2" x14ac:dyDescent="0.25">
      <c r="C26" s="31" t="s">
        <v>28</v>
      </c>
      <c r="D26" s="85"/>
      <c r="E26" s="85"/>
      <c r="F26" s="85"/>
      <c r="G26" s="85"/>
      <c r="H26" s="85"/>
      <c r="I26" s="85"/>
      <c r="J26" s="32"/>
      <c r="K26" s="86" t="s">
        <v>29</v>
      </c>
      <c r="L26" s="86"/>
      <c r="M26" s="86"/>
      <c r="N26" s="86"/>
      <c r="O26" s="86" t="s">
        <v>30</v>
      </c>
      <c r="P26" s="86"/>
      <c r="Q26" s="86"/>
      <c r="R26" s="86"/>
      <c r="S26" s="86"/>
      <c r="T26" s="86"/>
      <c r="U26" s="87"/>
    </row>
    <row r="27" spans="1:22" x14ac:dyDescent="0.25">
      <c r="C27" s="31" t="s">
        <v>31</v>
      </c>
      <c r="D27" s="85"/>
      <c r="E27" s="85"/>
      <c r="F27" s="85"/>
      <c r="G27" s="85"/>
      <c r="H27" s="85"/>
      <c r="I27" s="85"/>
      <c r="J27" s="33"/>
      <c r="K27" s="85" t="s">
        <v>31</v>
      </c>
      <c r="L27" s="85"/>
      <c r="M27" s="85"/>
      <c r="N27" s="85"/>
      <c r="O27" s="88" t="s">
        <v>32</v>
      </c>
      <c r="P27" s="88"/>
      <c r="Q27" s="88"/>
      <c r="R27" s="88"/>
      <c r="S27" s="88"/>
      <c r="T27" s="88"/>
      <c r="U27" s="87"/>
    </row>
    <row r="28" spans="1:22" s="1" customFormat="1" x14ac:dyDescent="0.25">
      <c r="C28" s="31" t="s">
        <v>33</v>
      </c>
      <c r="D28" s="85"/>
      <c r="E28" s="85"/>
      <c r="F28" s="85"/>
      <c r="G28" s="85"/>
      <c r="H28" s="85"/>
      <c r="I28" s="85"/>
      <c r="J28" s="34"/>
      <c r="K28" s="85" t="s">
        <v>33</v>
      </c>
      <c r="L28" s="85"/>
      <c r="M28" s="85"/>
      <c r="N28" s="85"/>
      <c r="O28" s="88"/>
      <c r="P28" s="88"/>
      <c r="Q28" s="88"/>
      <c r="R28" s="88"/>
      <c r="S28" s="88"/>
      <c r="T28" s="88"/>
      <c r="U28" s="87"/>
    </row>
  </sheetData>
  <mergeCells count="67">
    <mergeCell ref="H20:H23"/>
    <mergeCell ref="I20:I23"/>
    <mergeCell ref="A24:H24"/>
    <mergeCell ref="K24:R24"/>
    <mergeCell ref="A25:U25"/>
    <mergeCell ref="D26:I26"/>
    <mergeCell ref="K26:N26"/>
    <mergeCell ref="O26:T26"/>
    <mergeCell ref="U26:U28"/>
    <mergeCell ref="D27:I27"/>
    <mergeCell ref="K27:N27"/>
    <mergeCell ref="O27:T27"/>
    <mergeCell ref="D28:I28"/>
    <mergeCell ref="K28:N28"/>
    <mergeCell ref="O28:T28"/>
    <mergeCell ref="G14:G17"/>
    <mergeCell ref="H14:H17"/>
    <mergeCell ref="I14:I17"/>
    <mergeCell ref="A20:A23"/>
    <mergeCell ref="B20:B23"/>
    <mergeCell ref="C20:C23"/>
    <mergeCell ref="D20:D23"/>
    <mergeCell ref="E20:E23"/>
    <mergeCell ref="F20:F23"/>
    <mergeCell ref="G20:G23"/>
    <mergeCell ref="A14:A17"/>
    <mergeCell ref="B14:B17"/>
    <mergeCell ref="C14:C17"/>
    <mergeCell ref="D14:D17"/>
    <mergeCell ref="E14:E17"/>
    <mergeCell ref="F14:F17"/>
    <mergeCell ref="U8:U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A1:V1"/>
    <mergeCell ref="A2:V2"/>
    <mergeCell ref="A4:F4"/>
    <mergeCell ref="G4:L4"/>
    <mergeCell ref="M4:P4"/>
    <mergeCell ref="Q4:V4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Formato Plan de Acción Ejecutado 2018 Gobierno - LGTBI</Descripci_x00f3_n>
  </documentManagement>
</p:properties>
</file>

<file path=customXml/itemProps1.xml><?xml version="1.0" encoding="utf-8"?>
<ds:datastoreItem xmlns:ds="http://schemas.openxmlformats.org/officeDocument/2006/customXml" ds:itemID="{0483400A-54BD-446C-93BD-9EA4BF06C3E1}"/>
</file>

<file path=customXml/itemProps2.xml><?xml version="1.0" encoding="utf-8"?>
<ds:datastoreItem xmlns:ds="http://schemas.openxmlformats.org/officeDocument/2006/customXml" ds:itemID="{0452FC12-4945-44B2-B112-1F948A629EBE}"/>
</file>

<file path=customXml/itemProps3.xml><?xml version="1.0" encoding="utf-8"?>
<ds:datastoreItem xmlns:ds="http://schemas.openxmlformats.org/officeDocument/2006/customXml" ds:itemID="{45BE3363-6681-43AD-9F65-B0F45FC1A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LGTBI</vt:lpstr>
      <vt:lpstr>LGTBI!Área_de_impresión</vt:lpstr>
      <vt:lpstr>LGTBI!Títulos_a_imprimir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Acción Ejecutado 2018 Gobierno - LGTBI</dc:title>
  <dc:creator>Carabineros</dc:creator>
  <cp:lastModifiedBy>Carabineros</cp:lastModifiedBy>
  <dcterms:created xsi:type="dcterms:W3CDTF">2017-01-23T17:12:41Z</dcterms:created>
  <dcterms:modified xsi:type="dcterms:W3CDTF">2018-12-27T18:49:26Z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